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3\Q4\דוחות לאתר\פורמט חדש\ערכים\"/>
    </mc:Choice>
  </mc:AlternateContent>
  <xr:revisionPtr revIDLastSave="0" documentId="13_ncr:1_{84AEBF7C-A9F8-4662-B27B-0A70A346B38B}" xr6:coauthVersionLast="47" xr6:coauthVersionMax="47" xr10:uidLastSave="{00000000-0000-0000-0000-000000000000}"/>
  <bookViews>
    <workbookView xWindow="-120" yWindow="-120" windowWidth="29040" windowHeight="15840" firstSheet="7" activeTab="11" xr2:uid="{78024B2D-10F2-456F-B71B-58CB6ED431F3}"/>
  </bookViews>
  <sheets>
    <sheet name="נספח 1" sheetId="1" r:id="rId1"/>
    <sheet name="נספח 2" sheetId="2" r:id="rId2"/>
    <sheet name="נספח 3" sheetId="3" r:id="rId3"/>
    <sheet name="גמל 25 - נספח 1" sheetId="4" r:id="rId4"/>
    <sheet name="גמל אגח - נספח 1" sheetId="5" r:id="rId5"/>
    <sheet name="גמל מניות - נספח 1" sheetId="6" r:id="rId6"/>
    <sheet name="גמל 50-60  - נספח 1" sheetId="7" r:id="rId7"/>
    <sheet name="גמל אגח ממשלתי - נספח 1" sheetId="8" r:id="rId8"/>
    <sheet name="גמל לבני 50 -נספח 1" sheetId="9" r:id="rId9"/>
    <sheet name="גמל לבני 60 - נספח 1" sheetId="10" r:id="rId10"/>
    <sheet name="גמל משולב סחיר - נספח 1" sheetId="11" r:id="rId11"/>
    <sheet name="גמל עוקב מדדים - נספח 1" sheetId="12" r:id="rId12"/>
  </sheets>
  <externalReferences>
    <externalReference r:id="rId13"/>
  </externalReferences>
  <definedNames>
    <definedName name="_xlnm._FilterDatabase" localSheetId="3" hidden="1">'גמל 25 - נספח 1'!$A$1:$B$90</definedName>
    <definedName name="_xlnm._FilterDatabase" localSheetId="6" hidden="1">'גמל 50-60  - נספח 1'!$A$1:$B$90</definedName>
    <definedName name="_xlnm._FilterDatabase" localSheetId="4" hidden="1">'גמל אגח - נספח 1'!$A$1:$B$90</definedName>
    <definedName name="_xlnm._FilterDatabase" localSheetId="7" hidden="1">'גמל אגח ממשלתי - נספח 1'!$A$1:$B$90</definedName>
    <definedName name="_xlnm._FilterDatabase" localSheetId="8" hidden="1">'גמל לבני 50 -נספח 1'!$A$1:$B$90</definedName>
    <definedName name="_xlnm._FilterDatabase" localSheetId="9" hidden="1">'גמל לבני 60 - נספח 1'!$A$1:$B$90</definedName>
    <definedName name="_xlnm._FilterDatabase" localSheetId="5" hidden="1">'גמל מניות - נספח 1'!$A$1:$B$90</definedName>
    <definedName name="_xlnm._FilterDatabase" localSheetId="10" hidden="1">'גמל משולב סחיר - נספח 1'!$A$1:$B$90</definedName>
    <definedName name="_xlnm._FilterDatabase" localSheetId="11" hidden="1">'גמל עוקב מדדים - נספח 1'!$A$1:$B$90</definedName>
    <definedName name="_xlnm._FilterDatabase" localSheetId="0" hidden="1">'נספח 1'!$A$1:$B$90</definedName>
    <definedName name="_xlnm._FilterDatabase" localSheetId="1" hidden="1">'נספח 2'!$A$2:$B$81</definedName>
    <definedName name="_xlnm._FilterDatabase" localSheetId="2" hidden="1">'נספח 3'!$A$2:$B$47</definedName>
    <definedName name="company">[1]INFORMATION!$B$2</definedName>
    <definedName name="line3">[1]INFORMATION!$P$8</definedName>
    <definedName name="Period1">[1]INFORMATION!$P$5</definedName>
    <definedName name="_xlnm.Print_Area" localSheetId="3">'גמל 25 - נספח 1'!$A$1:$B$57</definedName>
    <definedName name="_xlnm.Print_Area" localSheetId="6">'גמל 50-60  - נספח 1'!$A$1:$B$57</definedName>
    <definedName name="_xlnm.Print_Area" localSheetId="4">'גמל אגח - נספח 1'!$A$1:$B$57</definedName>
    <definedName name="_xlnm.Print_Area" localSheetId="7">'גמל אגח ממשלתי - נספח 1'!$A$1:$B$57</definedName>
    <definedName name="_xlnm.Print_Area" localSheetId="8">'גמל לבני 50 -נספח 1'!$A$1:$B$57</definedName>
    <definedName name="_xlnm.Print_Area" localSheetId="9">'גמל לבני 60 - נספח 1'!$A$1:$B$57</definedName>
    <definedName name="_xlnm.Print_Area" localSheetId="5">'גמל מניות - נספח 1'!$A$1:$B$57</definedName>
    <definedName name="_xlnm.Print_Area" localSheetId="10">'גמל משולב סחיר - נספח 1'!$A$1:$B$57</definedName>
    <definedName name="_xlnm.Print_Area" localSheetId="11">'גמל עוקב מדדים - נספח 1'!$A$1:$B$57</definedName>
    <definedName name="_xlnm.Print_Area" localSheetId="0">'נספח 1'!$A$1:$B$57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3" l="1"/>
</calcChain>
</file>

<file path=xl/sharedStrings.xml><?xml version="1.0" encoding="utf-8"?>
<sst xmlns="http://schemas.openxmlformats.org/spreadsheetml/2006/main" count="506" uniqueCount="116">
  <si>
    <t>נספח 1 - סך ההוצאות הישירות ששולמו בעד כל סוג של הוצאה ישירה לתקופה המסתיימת ביום</t>
  </si>
  <si>
    <t xml:space="preserve">הוצאות ישירות שאינן מסוג עמלת ניהול חיצוני </t>
  </si>
  <si>
    <t>אלפי ש"ח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</si>
  <si>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</si>
  <si>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</si>
  <si>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</si>
  <si>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</si>
  <si>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</si>
  <si>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</si>
  <si>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</si>
  <si>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</si>
  <si>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</si>
  <si>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</si>
  <si>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</si>
  <si>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</si>
  <si>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)סכום סעיפים 1 עד 6</t>
  </si>
  <si>
    <t>8. שווי ממוצע של נכסי הקופה או המסלול (ממוצע פשוט של סעיפים 8.א ו- 8.ב)</t>
  </si>
  <si>
    <t>א. השווי המשוערך של  נכסי הקופה או המסלול נכון ליום 31 בדצמבר של שנת הכספים שהסתיימה 2023</t>
  </si>
  <si>
    <t>9 . שיעור שנתי של הוצאות ישירות שאינן מסוג עמלת ניהול חיצוני (חלוקה של סעיף 7 בסעיף 8)</t>
  </si>
  <si>
    <t>הוצאות ישירות מסוג עמלת ניהול חיצוני</t>
  </si>
  <si>
    <t>10 . סך דמי ניהול משתנים – החלק מתשלום עמלת ניהול חיצוני שנגזר מתשואת הנכסים</t>
  </si>
  <si>
    <t>11 . סה"כ הוצאות ישירות מסוג "עמלת ניהול חיצוני" (סכום סעיפים 11 .א עד 11 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</si>
  <si>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</si>
  <si>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</si>
  <si>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</si>
  <si>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</si>
  <si>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</si>
  <si>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</si>
  <si>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</si>
  <si>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</si>
  <si>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</si>
  <si>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לפני החזר, ככל שבוצע (חלוקה של סעיף 11 בסעיף 8 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</si>
  <si>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</si>
  <si>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14 פחות סעיף 13)</t>
  </si>
  <si>
    <t>15.א סכום שהוחזר לחוסכים  (אם הוחזר)</t>
  </si>
  <si>
    <t>16.סך כל הוצאות ישירות )סכום של סעיף 7 וסעיף 1 1 בניכוי סעיף 15 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</si>
  <si>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</si>
  <si>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</si>
  <si>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19.De : שיעור הוצאות ישירות (סכום של סעיף 9 וסעיף 18)</t>
  </si>
  <si>
    <t>אלפי ₪</t>
  </si>
  <si>
    <t>ברוקארז'- עמלות קנייה ומכירה בגין ביצוע עסקאות בניירות ערך סחירים</t>
  </si>
  <si>
    <t>צדדים קשורים</t>
  </si>
  <si>
    <r>
      <t>(3)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אחרים</t>
    </r>
  </si>
  <si>
    <t>צדדים שאינם קשורים</t>
  </si>
  <si>
    <t>בנק לאומי לישראל</t>
  </si>
  <si>
    <t>IBI</t>
  </si>
  <si>
    <t>הפניקס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</si>
  <si>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</si>
  <si>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</si>
  <si>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</si>
  <si>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</si>
  <si>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</si>
  <si>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</si>
  <si>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</si>
  <si>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</si>
  <si>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</si>
  <si>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</si>
  <si>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</si>
  <si>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</si>
  <si>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</si>
  <si>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</si>
  <si>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r>
      <t>סך הכל עמלות והוצאות</t>
    </r>
    <r>
      <rPr>
        <u/>
        <sz val="12"/>
        <rFont val="David"/>
        <family val="2"/>
      </rPr>
      <t xml:space="preserve"> </t>
    </r>
    <r>
      <rPr>
        <b/>
        <u/>
        <sz val="12"/>
        <rFont val="David"/>
        <family val="2"/>
      </rPr>
      <t>שאינן עמלות ניהול חיצוני</t>
    </r>
  </si>
  <si>
    <t>תשלום הנובע מהשקעה בקרנות השקעה בישראל</t>
  </si>
  <si>
    <t>קרן CREDITO</t>
  </si>
  <si>
    <t>קרן שביט 5</t>
  </si>
  <si>
    <t>קרן טופ קפיטל</t>
  </si>
  <si>
    <t>סך תשלומים הנובעים מהשקעה בקרנות השקעה בישראל</t>
  </si>
  <si>
    <t>תשלום הנובע מהשקעה בקרנות השקעה בחו"ל</t>
  </si>
  <si>
    <t>קרן פנתאון</t>
  </si>
  <si>
    <t>קרן פן-פאנד</t>
  </si>
  <si>
    <t>קרן המילטון</t>
  </si>
  <si>
    <t>קרן פרוקס</t>
  </si>
  <si>
    <t>קרן ויולה</t>
  </si>
  <si>
    <t>קרן מנדרין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</si>
  <si>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</si>
  <si>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</si>
  <si>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</si>
  <si>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</si>
  <si>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</si>
  <si>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</si>
  <si>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</si>
  <si>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BlackRock Inc</t>
  </si>
  <si>
    <t>State Street</t>
  </si>
  <si>
    <t>ETF series solutions</t>
  </si>
  <si>
    <t>Lyxor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</si>
  <si>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</si>
  <si>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</si>
  <si>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</si>
  <si>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</si>
  <si>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FundRock Management</t>
  </si>
  <si>
    <t>סך תשלומים בגין השקעה בקרנות נאמנות זרות</t>
  </si>
  <si>
    <t>תשלומים בגין השקעה בקרן טכנולוגיה עילית</t>
  </si>
  <si>
    <t>סך תשלום בגין השקעה בקרן טכנולוגיה עילית</t>
  </si>
  <si>
    <t>סך הכל עמלות ניהול חיצוני</t>
  </si>
  <si>
    <t>תשלום של דמי ניהול משתנים</t>
  </si>
  <si>
    <t>סך תשלום דמי ניהול משתנים</t>
  </si>
  <si>
    <t>סך הכל נכסים לסוף שנה קודמת</t>
  </si>
  <si>
    <t>ילין לפידות קופת גמל מסלול אג"ח עד 25% מניות</t>
  </si>
  <si>
    <t>ילין לפידות קופת גמל מסלול אג"ח</t>
  </si>
  <si>
    <t>ילין לפידות קופת גמל מסלול מניות</t>
  </si>
  <si>
    <t>ילין לפידות קופת גמל מסלול לבני 50 עד 60</t>
  </si>
  <si>
    <t>ילין לפידות קופת גמל מסלול אג"ח ממשלת ישראל</t>
  </si>
  <si>
    <t>ילין לפידות קופת גמל מסלול לבני 50 ומטה</t>
  </si>
  <si>
    <t>ילין לפידות קופת גמל מסלול לבני 60 ומעלה</t>
  </si>
  <si>
    <t>גמל מסלול משולב סחיר</t>
  </si>
  <si>
    <t>גמל מסלול עוקב מדדים גמיש</t>
  </si>
  <si>
    <t>ילין לפידות קופת גמל מצרפי</t>
  </si>
  <si>
    <t>קרן יסודות</t>
  </si>
  <si>
    <t>קרן AP PARTNERS</t>
  </si>
  <si>
    <t>קרן יסודות אנקס</t>
  </si>
  <si>
    <t>קרן MSD</t>
  </si>
  <si>
    <t>amundi investment solutions SA</t>
  </si>
  <si>
    <t>ב. השווי המשוערך של נכסי הקופה או המסלול נכון ליום 31 בדצמבר של שנת הכספים שהסתיימה לפני 2022  או לתקופה אחרת לפי העניין</t>
  </si>
  <si>
    <t>15.ב שיעור עמלת ניהול חיצוני בפועל לאחר החזר, (חלוקה של התוצאה של סעיף 11 בניכוי סעיף 15 א, בסעיף 8 .ב)</t>
  </si>
  <si>
    <t>18. שיעור מגבלת עמלת ניהול חיצוני שהמשקיע המוסדי הצהיר עליה בהתאם לתקנה 2א לתקנות הוצאות ישירות עבור שנת הכספים הבאה 2024</t>
  </si>
  <si>
    <t>קסם קרנות נאמנות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</si>
</sst>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_ ;[Red]\-#,##0\ "/>
    <numFmt numFmtId="165" formatCode="0.000%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1"/>
      <color rgb="FF000000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7"/>
      <color theme="1"/>
      <name val="Times New Roman"/>
      <family val="1"/>
    </font>
    <font>
      <sz val="10"/>
      <color rgb="FF000000"/>
      <name val="David"/>
      <family val="2"/>
    </font>
    <font>
      <b/>
      <u/>
      <sz val="12"/>
      <name val="David"/>
      <family val="2"/>
    </font>
    <font>
      <u/>
      <sz val="12"/>
      <name val="David"/>
      <family val="2"/>
    </font>
    <font>
      <u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/>
    </xf>
    <xf numFmtId="14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 vertical="center" readingOrder="1"/>
    </xf>
    <xf numFmtId="0" fontId="4" fillId="2" borderId="1" xfId="0" applyFont="1" applyFill="1" applyBorder="1" applyAlignment="1">
      <alignment horizontal="right" readingOrder="2"/>
    </xf>
    <xf numFmtId="164" fontId="4" fillId="2" borderId="1" xfId="0" applyNumberFormat="1" applyFont="1" applyFill="1" applyBorder="1"/>
    <xf numFmtId="0" fontId="3" fillId="0" borderId="1" xfId="0" applyFont="1" applyBorder="1" applyAlignment="1">
      <alignment horizontal="right" readingOrder="2"/>
    </xf>
    <xf numFmtId="164" fontId="3" fillId="0" borderId="1" xfId="0" applyNumberFormat="1" applyFont="1" applyBorder="1"/>
    <xf numFmtId="0" fontId="4" fillId="0" borderId="1" xfId="0" applyFont="1" applyBorder="1" applyAlignment="1">
      <alignment horizontal="right" readingOrder="2"/>
    </xf>
    <xf numFmtId="164" fontId="4" fillId="0" borderId="1" xfId="0" applyNumberFormat="1" applyFont="1" applyBorder="1"/>
    <xf numFmtId="0" fontId="3" fillId="0" borderId="1" xfId="0" applyFont="1" applyBorder="1" applyAlignment="1">
      <alignment horizontal="right" wrapText="1" readingOrder="2"/>
    </xf>
    <xf numFmtId="43" fontId="4" fillId="2" borderId="1" xfId="1" applyFont="1" applyFill="1" applyBorder="1" applyAlignment="1">
      <alignment horizontal="right" readingOrder="2"/>
    </xf>
    <xf numFmtId="10" fontId="4" fillId="2" borderId="1" xfId="2" applyNumberFormat="1" applyFont="1" applyFill="1" applyBorder="1"/>
    <xf numFmtId="0" fontId="6" fillId="0" borderId="1" xfId="0" applyFont="1" applyBorder="1" applyAlignment="1">
      <alignment horizontal="right" readingOrder="2"/>
    </xf>
    <xf numFmtId="165" fontId="4" fillId="2" borderId="1" xfId="2" applyNumberFormat="1" applyFont="1" applyFill="1" applyBorder="1"/>
    <xf numFmtId="43" fontId="4" fillId="2" borderId="1" xfId="1" applyFont="1" applyFill="1" applyBorder="1"/>
    <xf numFmtId="43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right" readingOrder="2"/>
    </xf>
    <xf numFmtId="0" fontId="9" fillId="2" borderId="1" xfId="0" applyFont="1" applyFill="1" applyBorder="1" applyAlignment="1">
      <alignment horizontal="right" readingOrder="2"/>
    </xf>
    <xf numFmtId="0" fontId="4" fillId="4" borderId="1" xfId="0" applyFont="1" applyFill="1" applyBorder="1" applyAlignment="1">
      <alignment horizontal="right" readingOrder="2"/>
    </xf>
    <xf numFmtId="164" fontId="4" fillId="4" borderId="1" xfId="0" applyNumberFormat="1" applyFont="1" applyFill="1" applyBorder="1"/>
    <xf numFmtId="0" fontId="12" fillId="4" borderId="1" xfId="0" applyFont="1" applyFill="1" applyBorder="1" applyAlignment="1">
      <alignment horizontal="right" readingOrder="2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horizontal="right"/>
    </xf>
    <xf numFmtId="0" fontId="14" fillId="0" borderId="0" xfId="0" applyFont="1"/>
    <xf numFmtId="164" fontId="4" fillId="2" borderId="2" xfId="0" applyNumberFormat="1" applyFont="1" applyFill="1" applyBorder="1"/>
    <xf numFmtId="164" fontId="8" fillId="0" borderId="1" xfId="0" applyNumberFormat="1" applyFont="1" applyBorder="1"/>
    <xf numFmtId="0" fontId="0" fillId="0" borderId="0" xfId="0" applyAlignment="1">
      <alignment horizontal="right"/>
    </xf>
    <xf numFmtId="43" fontId="8" fillId="0" borderId="1" xfId="1" applyFont="1" applyBorder="1"/>
    <xf numFmtId="0" fontId="2" fillId="4" borderId="1" xfId="0" applyFont="1" applyFill="1" applyBorder="1" applyAlignment="1">
      <alignment horizontal="right" readingOrder="2"/>
    </xf>
    <xf numFmtId="164" fontId="2" fillId="4" borderId="1" xfId="0" applyNumberFormat="1" applyFont="1" applyFill="1" applyBorder="1"/>
    <xf numFmtId="10" fontId="4" fillId="5" borderId="1" xfId="2" applyNumberFormat="1" applyFont="1" applyFill="1" applyBorder="1"/>
    <xf numFmtId="165" fontId="4" fillId="5" borderId="1" xfId="2" applyNumberFormat="1" applyFont="1" applyFill="1" applyBorder="1"/>
    <xf numFmtId="0" fontId="9" fillId="2" borderId="2" xfId="0" applyFont="1" applyFill="1" applyBorder="1" applyAlignment="1">
      <alignment horizontal="right" readingOrder="2"/>
    </xf>
    <xf numFmtId="0" fontId="8" fillId="0" borderId="2" xfId="0" applyFont="1" applyBorder="1" applyAlignment="1">
      <alignment horizontal="right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Relationship Id="rId1" Type="http://schemas.openxmlformats.org/officeDocument/2006/relationships/externalLinkPath" Target="/My%20Documents/&#1491;&#1493;&#1495;&#1493;&#1514;%20&#1499;&#1505;&#1508;&#1497;&#1497;&#1501;/&#1511;&#1493;&#1508;&#1493;&#1514;%20&#1490;&#1502;&#1500;/2023/Q4/&#1506;&#1493;&#1512;&#1498;%20&#1491;&#1493;&#1495;&#1493;&#1514;/&#1491;&#1493;&#1495;&#1493;&#1514;%20&#1499;&#1505;&#1508;&#1497;&#1497;&#1501;/&#8207;&#8207;G1039B_4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_HLY"/>
      <sheetName val="HLY1"/>
      <sheetName val="HLY2"/>
      <sheetName val="HLY3"/>
      <sheetName val="Index_Invest"/>
      <sheetName val="InA1"/>
      <sheetName val="InA2"/>
      <sheetName val="InA3A"/>
      <sheetName val="InA3B"/>
      <sheetName val="InA5"/>
      <sheetName val="InA6A"/>
      <sheetName val="InA6B"/>
      <sheetName val="INA11"/>
      <sheetName val="INB1"/>
      <sheetName val="INB2"/>
      <sheetName val="INC1"/>
      <sheetName val="INC2"/>
      <sheetName val="INC3"/>
      <sheetName val="Index_Histalmot"/>
      <sheetName val="Test_Histalmot"/>
      <sheetName val="הא1"/>
      <sheetName val="הא2"/>
      <sheetName val="האa3"/>
      <sheetName val="האw3"/>
      <sheetName val="הא5"/>
      <sheetName val="הא11"/>
      <sheetName val="הב1"/>
      <sheetName val="הב2"/>
      <sheetName val="הג1"/>
      <sheetName val="הג2"/>
      <sheetName val="הג3"/>
      <sheetName val="Index_Gemel"/>
      <sheetName val="Test_Gemel"/>
      <sheetName val="א1"/>
      <sheetName val="א2"/>
      <sheetName val="א5"/>
      <sheetName val="א6"/>
      <sheetName val="אs6"/>
      <sheetName val="א11"/>
      <sheetName val="א13"/>
      <sheetName val="ב1"/>
      <sheetName val="ב2"/>
      <sheetName val="ג1"/>
      <sheetName val="ג2"/>
      <sheetName val="ג3"/>
      <sheetName val="DIR5"/>
      <sheetName val="DIR4"/>
      <sheetName val="DIR3"/>
      <sheetName val="DIR2"/>
      <sheetName val="DIR1"/>
      <sheetName val="B7"/>
      <sheetName val="B6"/>
      <sheetName val="B5"/>
      <sheetName val="B4"/>
      <sheetName val="B3"/>
      <sheetName val="B2"/>
      <sheetName val="B1"/>
      <sheetName val="3"/>
      <sheetName val="2"/>
      <sheetName val="1"/>
      <sheetName val="Status"/>
      <sheetName val="מסלולים"/>
      <sheetName val="Sum"/>
      <sheetName val="Checks"/>
      <sheetName val="הנחיות"/>
      <sheetName val="Corrections"/>
      <sheetName val="UPDATES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">
          <cell r="E1" t="str">
            <v>חזרה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>
        <row r="2">
          <cell r="B2" t="str">
            <v>ילין לפידות קופה מרכזית לפיצויים</v>
          </cell>
        </row>
        <row r="5">
          <cell r="P5" t="str">
            <v>2023</v>
          </cell>
        </row>
        <row r="8">
          <cell r="P8" t="str">
            <v>באלפי 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5BD0-CE8D-4142-9C47-BB3B89C232DD}">
  <sheetPr>
    <pageSetUpPr fitToPage="1"/>
  </sheetPr>
  <dimension ref="A1:C89"/>
  <sheetViews>
    <sheetView rightToLeft="1" topLeftCell="A25" zoomScaleNormal="100" workbookViewId="0">
      <selection activeCell="A55" sqref="A55"/>
    </sheetView>
  </sheetViews>
  <sheetFormatPr defaultColWidth="9" defaultRowHeight="15" x14ac:dyDescent="0.25"/>
  <cols>
    <col min="1" max="1" width="121.25" style="22" bestFit="1" customWidth="1"/>
    <col min="2" max="2" width="11.875" style="3" bestFit="1" customWidth="1"/>
    <col min="3" max="3" width="11.25" style="3" bestFit="1" customWidth="1"/>
    <col min="4" max="16384" width="9" style="3"/>
  </cols>
  <sheetData>
    <row r="1" spans="1:2" x14ac:dyDescent="0.25">
      <c r="A1" s="1" t="s">
        <v>106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3102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3102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57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57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50</v>
      </c>
    </row>
    <row r="14" spans="1:2" x14ac:dyDescent="0.25">
      <c r="A14" s="14" t="s">
        <v>10</v>
      </c>
      <c r="B14" s="11">
        <v>50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1805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5014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19969803.10783992</v>
      </c>
    </row>
    <row r="26" spans="1:2" x14ac:dyDescent="0.25">
      <c r="A26" s="10" t="s">
        <v>17</v>
      </c>
      <c r="B26" s="13">
        <v>22125283.81515</v>
      </c>
    </row>
    <row r="27" spans="1:2" x14ac:dyDescent="0.25">
      <c r="A27" s="10" t="s">
        <v>112</v>
      </c>
      <c r="B27" s="13">
        <v>17814322.400529839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2.5107909041083938E-4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3880.682602138887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9076.4635408580325</v>
      </c>
    </row>
    <row r="36" spans="1:2" x14ac:dyDescent="0.25">
      <c r="A36" s="10" t="s">
        <v>22</v>
      </c>
      <c r="B36" s="13">
        <v>956.53841228378099</v>
      </c>
    </row>
    <row r="37" spans="1:2" x14ac:dyDescent="0.25">
      <c r="A37" s="10" t="s">
        <v>23</v>
      </c>
      <c r="B37" s="13">
        <v>6383.4615877162196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1026.309351247208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701.53406399882203</v>
      </c>
    </row>
    <row r="44" spans="1:2" x14ac:dyDescent="0.25">
      <c r="A44" s="10" t="s">
        <v>30</v>
      </c>
      <c r="B44" s="13">
        <v>8.6201256119999989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5.0950372047763536E-4</v>
      </c>
    </row>
    <row r="47" spans="1:2" x14ac:dyDescent="0.25">
      <c r="A47" s="8" t="s">
        <v>32</v>
      </c>
      <c r="B47" s="39">
        <v>6.9999999999999999E-4</v>
      </c>
    </row>
    <row r="48" spans="1:2" x14ac:dyDescent="0.25">
      <c r="A48" s="8" t="s">
        <v>33</v>
      </c>
      <c r="B48" s="39">
        <v>1.9049627952236463E-4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38">
        <v>5.0950372047763536E-4</v>
      </c>
    </row>
    <row r="51" spans="1:2" x14ac:dyDescent="0.25">
      <c r="A51" s="8" t="s">
        <v>35</v>
      </c>
      <c r="B51" s="20">
        <v>14090.463540858033</v>
      </c>
    </row>
    <row r="52" spans="1:2" x14ac:dyDescent="0.25">
      <c r="A52" s="8" t="s">
        <v>36</v>
      </c>
      <c r="B52" s="16">
        <v>7.0558850604422209E-4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38">
        <v>6.9999999999999999E-4</v>
      </c>
    </row>
    <row r="57" spans="1:2" x14ac:dyDescent="0.25">
      <c r="A57" s="8" t="s">
        <v>38</v>
      </c>
      <c r="B57" s="38">
        <v>9.5107909041083937E-4</v>
      </c>
    </row>
    <row r="89" spans="3:3" x14ac:dyDescent="0.25">
      <c r="C89" s="3" t="e"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97A8-BD7E-4E48-B379-1023CA18B24D}">
  <dimension ref="A1:B88"/>
  <sheetViews>
    <sheetView rightToLeft="1" topLeftCell="A29" zoomScale="90" zoomScaleNormal="90" workbookViewId="0">
      <selection activeCell="A5" sqref="A5:A7"/>
    </sheetView>
  </sheetViews>
  <sheetFormatPr defaultRowHeight="14.25" x14ac:dyDescent="0.2"/>
  <cols>
    <col min="1" max="1" width="56.125" style="29" bestFit="1" customWidth="1"/>
    <col min="2" max="2" width="22.875" customWidth="1"/>
    <col min="3" max="3" width="16.875" bestFit="1" customWidth="1"/>
    <col min="4" max="4" width="18" bestFit="1" customWidth="1"/>
  </cols>
  <sheetData>
    <row r="1" spans="1:2" ht="15" x14ac:dyDescent="0.2">
      <c r="A1" s="23" t="s">
        <v>106</v>
      </c>
    </row>
    <row r="2" spans="1:2" s="3" customFormat="1" ht="15" x14ac:dyDescent="0.25">
      <c r="A2" s="24"/>
      <c r="B2" s="13" t="s">
        <v>39</v>
      </c>
    </row>
    <row r="3" spans="1:2" s="3" customFormat="1" ht="15.75" x14ac:dyDescent="0.25">
      <c r="A3" s="25" t="s">
        <v>40</v>
      </c>
      <c r="B3" s="25"/>
    </row>
    <row r="4" spans="1:2" s="3" customFormat="1" ht="15" x14ac:dyDescent="0.25">
      <c r="A4" s="26" t="s">
        <v>41</v>
      </c>
      <c r="B4" s="27">
        <v>0</v>
      </c>
    </row>
    <row r="5" spans="1:2" s="3" customFormat="1" ht="15" x14ac:dyDescent="0.25">
      <c r="A5" s="24"/>
      <c r="B5" s="13"/>
    </row>
    <row r="6" spans="1:2" s="3" customFormat="1" ht="15" x14ac:dyDescent="0.25">
      <c r="A6" s="24"/>
      <c r="B6" s="13"/>
    </row>
    <row r="7" spans="1:2" s="3" customFormat="1" ht="15" x14ac:dyDescent="0.25">
      <c r="A7" s="24"/>
      <c r="B7" s="13"/>
    </row>
    <row r="8" spans="1:2" s="3" customFormat="1" ht="15" x14ac:dyDescent="0.25">
      <c r="A8" s="26" t="s">
        <v>43</v>
      </c>
      <c r="B8" s="27">
        <v>3101.7966765457595</v>
      </c>
    </row>
    <row r="9" spans="1:2" s="3" customFormat="1" ht="15" x14ac:dyDescent="0.25">
      <c r="A9" s="24" t="s">
        <v>44</v>
      </c>
      <c r="B9" s="13">
        <v>2607.4774600000001</v>
      </c>
    </row>
    <row r="10" spans="1:2" s="3" customFormat="1" ht="15" x14ac:dyDescent="0.25">
      <c r="A10" s="24" t="s">
        <v>45</v>
      </c>
      <c r="B10" s="13">
        <v>144.81428452796266</v>
      </c>
    </row>
    <row r="11" spans="1:2" s="3" customFormat="1" ht="15" x14ac:dyDescent="0.25">
      <c r="A11" s="24" t="s">
        <v>46</v>
      </c>
      <c r="B11" s="13">
        <v>123.87101972333123</v>
      </c>
    </row>
    <row r="12" spans="1:2" s="3" customFormat="1" ht="15" x14ac:dyDescent="0.25">
      <c r="A12" s="24" t="s">
        <v>47</v>
      </c>
      <c r="B12" s="13">
        <v>225.63391229446501</v>
      </c>
    </row>
    <row r="13" spans="1:2" s="3" customFormat="1" ht="15" x14ac:dyDescent="0.25">
      <c r="A13" s="26" t="s">
        <v>48</v>
      </c>
      <c r="B13" s="27">
        <v>3101.7966765457591</v>
      </c>
    </row>
    <row r="14" spans="1:2" s="3" customFormat="1" ht="15" x14ac:dyDescent="0.25">
      <c r="A14" s="12"/>
      <c r="B14" s="13"/>
    </row>
    <row r="15" spans="1:2" s="3" customFormat="1" ht="15.75" x14ac:dyDescent="0.25">
      <c r="A15" s="25" t="s">
        <v>49</v>
      </c>
      <c r="B15" s="8"/>
    </row>
    <row r="16" spans="1:2" s="3" customFormat="1" ht="15" x14ac:dyDescent="0.25">
      <c r="A16" s="26" t="s">
        <v>41</v>
      </c>
      <c r="B16" s="27">
        <v>0</v>
      </c>
    </row>
    <row r="17" spans="1:2" s="3" customFormat="1" ht="15" x14ac:dyDescent="0.25">
      <c r="A17" s="24"/>
      <c r="B17" s="13"/>
    </row>
    <row r="18" spans="1:2" s="3" customFormat="1" ht="15" x14ac:dyDescent="0.25">
      <c r="A18" s="24"/>
      <c r="B18" s="13"/>
    </row>
    <row r="19" spans="1:2" s="3" customFormat="1" ht="15" x14ac:dyDescent="0.25">
      <c r="A19" s="24"/>
      <c r="B19" s="13"/>
    </row>
    <row r="20" spans="1:2" s="3" customFormat="1" ht="15" x14ac:dyDescent="0.25">
      <c r="A20" s="26" t="s">
        <v>43</v>
      </c>
      <c r="B20" s="27">
        <v>57</v>
      </c>
    </row>
    <row r="21" spans="1:2" s="3" customFormat="1" ht="15" x14ac:dyDescent="0.25">
      <c r="A21" s="24" t="s">
        <v>44</v>
      </c>
      <c r="B21" s="13">
        <v>57</v>
      </c>
    </row>
    <row r="22" spans="1:2" s="3" customFormat="1" ht="15" x14ac:dyDescent="0.25">
      <c r="A22" s="24"/>
      <c r="B22" s="13"/>
    </row>
    <row r="23" spans="1:2" s="3" customFormat="1" ht="15" x14ac:dyDescent="0.25">
      <c r="A23" s="24"/>
      <c r="B23" s="13"/>
    </row>
    <row r="24" spans="1:2" s="3" customFormat="1" ht="15" x14ac:dyDescent="0.25">
      <c r="A24" s="26" t="s">
        <v>50</v>
      </c>
      <c r="B24" s="27">
        <v>57</v>
      </c>
    </row>
    <row r="25" spans="1:2" s="3" customFormat="1" ht="15" x14ac:dyDescent="0.25">
      <c r="A25" s="12"/>
      <c r="B25" s="13"/>
    </row>
    <row r="26" spans="1:2" s="3" customFormat="1" ht="15.75" x14ac:dyDescent="0.25">
      <c r="A26" s="25" t="s">
        <v>51</v>
      </c>
      <c r="B26" s="8"/>
    </row>
    <row r="27" spans="1:2" s="3" customFormat="1" ht="15" x14ac:dyDescent="0.25">
      <c r="A27" s="24" t="s">
        <v>52</v>
      </c>
      <c r="B27" s="13">
        <v>23.542830000000002</v>
      </c>
    </row>
    <row r="28" spans="1:2" s="3" customFormat="1" ht="15" x14ac:dyDescent="0.25">
      <c r="A28" s="24" t="s">
        <v>42</v>
      </c>
      <c r="B28" s="13">
        <v>26.457169999999998</v>
      </c>
    </row>
    <row r="29" spans="1:2" s="3" customFormat="1" ht="15" x14ac:dyDescent="0.25">
      <c r="A29" s="12"/>
      <c r="B29" s="13"/>
    </row>
    <row r="30" spans="1:2" s="3" customFormat="1" ht="15" x14ac:dyDescent="0.25">
      <c r="A30" s="26" t="s">
        <v>53</v>
      </c>
      <c r="B30" s="27">
        <v>50</v>
      </c>
    </row>
    <row r="31" spans="1:2" s="3" customFormat="1" ht="15" x14ac:dyDescent="0.25">
      <c r="A31" s="12"/>
      <c r="B31" s="13"/>
    </row>
    <row r="32" spans="1:2" s="3" customFormat="1" ht="15.75" x14ac:dyDescent="0.25">
      <c r="A32" s="25" t="s">
        <v>54</v>
      </c>
      <c r="B32" s="8"/>
    </row>
    <row r="33" spans="1:2" s="3" customFormat="1" ht="15" x14ac:dyDescent="0.25">
      <c r="A33" s="24"/>
      <c r="B33" s="13"/>
    </row>
    <row r="34" spans="1:2" s="3" customFormat="1" ht="15" x14ac:dyDescent="0.25">
      <c r="A34" s="24"/>
      <c r="B34" s="13"/>
    </row>
    <row r="35" spans="1:2" s="3" customFormat="1" ht="15" x14ac:dyDescent="0.25">
      <c r="A35" s="24"/>
      <c r="B35" s="13"/>
    </row>
    <row r="36" spans="1:2" s="3" customFormat="1" ht="15" x14ac:dyDescent="0.25">
      <c r="A36" s="26" t="s">
        <v>55</v>
      </c>
      <c r="B36" s="27">
        <v>0</v>
      </c>
    </row>
    <row r="37" spans="1:2" s="3" customFormat="1" ht="15" x14ac:dyDescent="0.25">
      <c r="A37" s="12"/>
      <c r="B37" s="13"/>
    </row>
    <row r="38" spans="1:2" s="3" customFormat="1" ht="15.75" x14ac:dyDescent="0.25">
      <c r="A38" s="25" t="s">
        <v>56</v>
      </c>
      <c r="B38" s="8">
        <v>1805</v>
      </c>
    </row>
    <row r="39" spans="1:2" s="3" customFormat="1" ht="15" x14ac:dyDescent="0.25">
      <c r="A39" s="12"/>
      <c r="B39" s="13"/>
    </row>
    <row r="40" spans="1:2" s="3" customFormat="1" ht="15.75" x14ac:dyDescent="0.25">
      <c r="A40" s="25" t="s">
        <v>57</v>
      </c>
      <c r="B40" s="8"/>
    </row>
    <row r="41" spans="1:2" s="3" customFormat="1" ht="15" x14ac:dyDescent="0.25">
      <c r="A41" s="24"/>
      <c r="B41" s="13"/>
    </row>
    <row r="42" spans="1:2" s="3" customFormat="1" ht="15" x14ac:dyDescent="0.25">
      <c r="A42" s="24"/>
      <c r="B42" s="13"/>
    </row>
    <row r="43" spans="1:2" s="3" customFormat="1" ht="15" x14ac:dyDescent="0.25">
      <c r="A43" s="24"/>
      <c r="B43" s="13"/>
    </row>
    <row r="44" spans="1:2" s="3" customFormat="1" ht="15" x14ac:dyDescent="0.25">
      <c r="A44" s="26" t="s">
        <v>58</v>
      </c>
      <c r="B44" s="27"/>
    </row>
    <row r="45" spans="1:2" s="3" customFormat="1" ht="15" x14ac:dyDescent="0.25">
      <c r="A45" s="12"/>
      <c r="B45" s="13"/>
    </row>
    <row r="46" spans="1:2" s="3" customFormat="1" ht="15.75" x14ac:dyDescent="0.25">
      <c r="A46" s="25" t="s">
        <v>59</v>
      </c>
      <c r="B46" s="8"/>
    </row>
    <row r="47" spans="1:2" s="3" customFormat="1" ht="15" x14ac:dyDescent="0.25">
      <c r="A47" s="24"/>
      <c r="B47" s="13"/>
    </row>
    <row r="48" spans="1:2" s="3" customFormat="1" ht="15" x14ac:dyDescent="0.25">
      <c r="A48" s="24"/>
      <c r="B48" s="13"/>
    </row>
    <row r="49" spans="1:2" s="3" customFormat="1" ht="15" x14ac:dyDescent="0.25">
      <c r="A49" s="24"/>
      <c r="B49" s="13"/>
    </row>
    <row r="50" spans="1:2" s="3" customFormat="1" ht="15" x14ac:dyDescent="0.25">
      <c r="A50" s="26" t="s">
        <v>60</v>
      </c>
      <c r="B50" s="27"/>
    </row>
    <row r="51" spans="1:2" s="3" customFormat="1" ht="15" x14ac:dyDescent="0.25">
      <c r="A51" s="12"/>
      <c r="B51" s="13"/>
    </row>
    <row r="52" spans="1:2" s="3" customFormat="1" ht="15.75" x14ac:dyDescent="0.25">
      <c r="A52" s="28" t="s">
        <v>61</v>
      </c>
      <c r="B52" s="13">
        <v>5013.7966765457595</v>
      </c>
    </row>
    <row r="53" spans="1:2" s="3" customFormat="1" ht="15" x14ac:dyDescent="0.25"/>
    <row r="54" spans="1:2" s="3" customFormat="1" ht="15" x14ac:dyDescent="0.25"/>
    <row r="55" spans="1:2" s="3" customFormat="1" ht="15" x14ac:dyDescent="0.25"/>
    <row r="56" spans="1:2" s="3" customFormat="1" ht="15" x14ac:dyDescent="0.25"/>
    <row r="57" spans="1:2" s="3" customFormat="1" ht="15" x14ac:dyDescent="0.25"/>
    <row r="58" spans="1:2" s="3" customFormat="1" ht="15" x14ac:dyDescent="0.25"/>
    <row r="59" spans="1:2" s="3" customFormat="1" ht="15" x14ac:dyDescent="0.25"/>
    <row r="60" spans="1:2" s="3" customFormat="1" ht="15" x14ac:dyDescent="0.25"/>
    <row r="61" spans="1:2" s="3" customFormat="1" ht="15" x14ac:dyDescent="0.25"/>
    <row r="62" spans="1:2" s="3" customFormat="1" ht="15" x14ac:dyDescent="0.25"/>
    <row r="63" spans="1:2" s="3" customFormat="1" ht="15" x14ac:dyDescent="0.25"/>
    <row r="64" spans="1:2" s="3" customFormat="1" ht="15" x14ac:dyDescent="0.25"/>
    <row r="65" s="3" customFormat="1" ht="15" x14ac:dyDescent="0.25"/>
    <row r="66" s="3" customFormat="1" ht="15" x14ac:dyDescent="0.25"/>
    <row r="67" s="3" customFormat="1" ht="15" x14ac:dyDescent="0.25"/>
    <row r="68" s="3" customFormat="1" ht="15" x14ac:dyDescent="0.25"/>
    <row r="69" s="3" customFormat="1" ht="15" x14ac:dyDescent="0.25"/>
    <row r="70" s="3" customFormat="1" ht="15" x14ac:dyDescent="0.25"/>
    <row r="71" s="3" customFormat="1" ht="15" x14ac:dyDescent="0.25"/>
    <row r="72" s="3" customFormat="1" ht="15" x14ac:dyDescent="0.25"/>
    <row r="73" s="3" customFormat="1" ht="15" x14ac:dyDescent="0.25"/>
    <row r="74" s="3" customFormat="1" ht="15" x14ac:dyDescent="0.25"/>
    <row r="75" s="3" customFormat="1" ht="15" x14ac:dyDescent="0.25"/>
    <row r="76" s="3" customFormat="1" ht="15" x14ac:dyDescent="0.25"/>
    <row r="77" s="3" customFormat="1" ht="15" x14ac:dyDescent="0.25"/>
    <row r="78" s="3" customFormat="1" ht="15" x14ac:dyDescent="0.25"/>
    <row r="79" s="3" customFormat="1" ht="15" x14ac:dyDescent="0.25"/>
    <row r="80" s="3" customFormat="1" ht="15" x14ac:dyDescent="0.25"/>
    <row r="81" spans="1:2" s="3" customFormat="1" ht="15" x14ac:dyDescent="0.25"/>
    <row r="82" spans="1:2" s="3" customFormat="1" ht="15" x14ac:dyDescent="0.25"/>
    <row r="83" spans="1:2" s="3" customFormat="1" ht="15" x14ac:dyDescent="0.25"/>
    <row r="84" spans="1:2" s="3" customFormat="1" ht="15" x14ac:dyDescent="0.25"/>
    <row r="85" spans="1:2" s="3" customFormat="1" ht="15" x14ac:dyDescent="0.25"/>
    <row r="86" spans="1:2" s="3" customFormat="1" ht="15" x14ac:dyDescent="0.25"/>
    <row r="87" spans="1:2" s="3" customFormat="1" ht="15" x14ac:dyDescent="0.25"/>
    <row r="88" spans="1:2" s="3" customFormat="1" ht="15" x14ac:dyDescent="0.25">
      <c r="A88" s="29"/>
      <c r="B88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6310-DBED-4754-9E6A-A582066E67C2}">
  <dimension ref="A1:B71"/>
  <sheetViews>
    <sheetView rightToLeft="1" topLeftCell="A54" workbookViewId="0">
      <selection activeCell="B58" sqref="B58"/>
    </sheetView>
  </sheetViews>
  <sheetFormatPr defaultRowHeight="15" x14ac:dyDescent="0.25"/>
  <cols>
    <col min="1" max="1" width="118.5" style="22" bestFit="1" customWidth="1"/>
    <col min="2" max="2" width="9.75" style="3" bestFit="1" customWidth="1"/>
  </cols>
  <sheetData>
    <row r="1" spans="1:2" x14ac:dyDescent="0.25">
      <c r="A1" s="22" t="s">
        <v>106</v>
      </c>
    </row>
    <row r="2" spans="1:2" x14ac:dyDescent="0.25">
      <c r="A2" s="30"/>
      <c r="B2" s="31" t="s">
        <v>2</v>
      </c>
    </row>
    <row r="3" spans="1:2" ht="15.75" x14ac:dyDescent="0.25">
      <c r="A3" s="25" t="s">
        <v>62</v>
      </c>
      <c r="B3" s="32"/>
    </row>
    <row r="4" spans="1:2" x14ac:dyDescent="0.25">
      <c r="A4" s="24" t="s">
        <v>63</v>
      </c>
      <c r="B4" s="33">
        <v>563.89791928773161</v>
      </c>
    </row>
    <row r="5" spans="1:2" x14ac:dyDescent="0.25">
      <c r="A5" s="24" t="s">
        <v>107</v>
      </c>
      <c r="B5" s="33">
        <v>118.21039999999999</v>
      </c>
    </row>
    <row r="6" spans="1:2" ht="15" customHeight="1" x14ac:dyDescent="0.25">
      <c r="A6" s="24" t="s">
        <v>64</v>
      </c>
      <c r="B6" s="33">
        <v>104.84768884592167</v>
      </c>
    </row>
    <row r="7" spans="1:2" x14ac:dyDescent="0.25">
      <c r="A7" s="24" t="s">
        <v>108</v>
      </c>
      <c r="B7" s="33">
        <v>40.17095805882353</v>
      </c>
    </row>
    <row r="8" spans="1:2" x14ac:dyDescent="0.25">
      <c r="A8" s="24" t="s">
        <v>65</v>
      </c>
      <c r="B8" s="33">
        <v>36.274227158306672</v>
      </c>
    </row>
    <row r="9" spans="1:2" x14ac:dyDescent="0.25">
      <c r="A9" s="24" t="s">
        <v>109</v>
      </c>
      <c r="B9" s="33">
        <v>34.31350810606061</v>
      </c>
    </row>
    <row r="10" spans="1:2" x14ac:dyDescent="0.25">
      <c r="A10" s="24" t="s">
        <v>47</v>
      </c>
      <c r="B10" s="33">
        <v>58.823710826936846</v>
      </c>
    </row>
    <row r="11" spans="1:2" ht="15" customHeight="1" x14ac:dyDescent="0.25">
      <c r="A11" s="26" t="s">
        <v>66</v>
      </c>
      <c r="B11" s="27">
        <v>956.53841228378076</v>
      </c>
    </row>
    <row r="12" spans="1:2" ht="15" customHeight="1" x14ac:dyDescent="0.25">
      <c r="A12" s="12"/>
      <c r="B12" s="13"/>
    </row>
    <row r="13" spans="1:2" ht="15" customHeight="1" x14ac:dyDescent="0.25">
      <c r="A13" s="25" t="s">
        <v>67</v>
      </c>
      <c r="B13" s="9"/>
    </row>
    <row r="14" spans="1:2" ht="15" customHeight="1" x14ac:dyDescent="0.25">
      <c r="A14" s="24" t="s">
        <v>68</v>
      </c>
      <c r="B14" s="33">
        <v>919.81141953409895</v>
      </c>
    </row>
    <row r="15" spans="1:2" ht="15" customHeight="1" x14ac:dyDescent="0.25">
      <c r="A15" s="24" t="s">
        <v>69</v>
      </c>
      <c r="B15" s="33">
        <v>687.97265130451262</v>
      </c>
    </row>
    <row r="16" spans="1:2" ht="15" customHeight="1" x14ac:dyDescent="0.25">
      <c r="A16" s="24" t="s">
        <v>47</v>
      </c>
      <c r="B16" s="33">
        <v>4775.6775168776057</v>
      </c>
    </row>
    <row r="17" spans="1:2" x14ac:dyDescent="0.25">
      <c r="A17" s="26" t="s">
        <v>74</v>
      </c>
      <c r="B17" s="27">
        <v>6383.4615877162178</v>
      </c>
    </row>
    <row r="18" spans="1:2" x14ac:dyDescent="0.25">
      <c r="A18" s="12"/>
      <c r="B18" s="13"/>
    </row>
    <row r="19" spans="1:2" ht="15.75" x14ac:dyDescent="0.25">
      <c r="A19" s="25" t="s">
        <v>75</v>
      </c>
      <c r="B19" s="9"/>
    </row>
    <row r="20" spans="1:2" x14ac:dyDescent="0.25">
      <c r="A20" s="24"/>
      <c r="B20" s="33"/>
    </row>
    <row r="21" spans="1:2" x14ac:dyDescent="0.25">
      <c r="A21" s="24"/>
      <c r="B21" s="33"/>
    </row>
    <row r="22" spans="1:2" s="34" customFormat="1" ht="14.25" customHeight="1" x14ac:dyDescent="0.25">
      <c r="A22" s="24"/>
      <c r="B22" s="33"/>
    </row>
    <row r="23" spans="1:2" ht="15" customHeight="1" x14ac:dyDescent="0.25">
      <c r="A23" s="26" t="s">
        <v>76</v>
      </c>
      <c r="B23" s="27">
        <v>0</v>
      </c>
    </row>
    <row r="24" spans="1:2" ht="15" customHeight="1" x14ac:dyDescent="0.25">
      <c r="A24" s="12"/>
      <c r="B24" s="13"/>
    </row>
    <row r="25" spans="1:2" ht="15.75" x14ac:dyDescent="0.25">
      <c r="A25" s="25" t="s">
        <v>77</v>
      </c>
      <c r="B25" s="9"/>
    </row>
    <row r="26" spans="1:2" x14ac:dyDescent="0.25">
      <c r="A26" s="24"/>
      <c r="B26" s="33"/>
    </row>
    <row r="27" spans="1:2" x14ac:dyDescent="0.25">
      <c r="A27" s="24"/>
      <c r="B27" s="33"/>
    </row>
    <row r="28" spans="1:2" ht="15" customHeight="1" x14ac:dyDescent="0.25">
      <c r="A28" s="24"/>
      <c r="B28" s="33"/>
    </row>
    <row r="29" spans="1:2" ht="15" customHeight="1" x14ac:dyDescent="0.25">
      <c r="A29" s="24"/>
      <c r="B29" s="33"/>
    </row>
    <row r="30" spans="1:2" x14ac:dyDescent="0.25">
      <c r="A30" s="26" t="s">
        <v>78</v>
      </c>
      <c r="B30" s="27"/>
    </row>
    <row r="31" spans="1:2" x14ac:dyDescent="0.25">
      <c r="A31" s="10"/>
      <c r="B31" s="13"/>
    </row>
    <row r="32" spans="1:2" ht="15.75" x14ac:dyDescent="0.25">
      <c r="A32" s="25" t="s">
        <v>79</v>
      </c>
      <c r="B32" s="9"/>
    </row>
    <row r="33" spans="1:2" x14ac:dyDescent="0.25">
      <c r="A33" s="10" t="s">
        <v>81</v>
      </c>
      <c r="B33" s="35">
        <v>568.1832747948381</v>
      </c>
    </row>
    <row r="34" spans="1:2" x14ac:dyDescent="0.25">
      <c r="A34" s="10" t="s">
        <v>82</v>
      </c>
      <c r="B34" s="35">
        <v>145.94961416103564</v>
      </c>
    </row>
    <row r="35" spans="1:2" x14ac:dyDescent="0.25">
      <c r="A35" s="10" t="s">
        <v>83</v>
      </c>
      <c r="B35" s="35">
        <v>141.33571800378084</v>
      </c>
    </row>
    <row r="36" spans="1:2" x14ac:dyDescent="0.25">
      <c r="A36" s="10" t="s">
        <v>84</v>
      </c>
      <c r="B36" s="35">
        <v>95.435765080599992</v>
      </c>
    </row>
    <row r="37" spans="1:2" x14ac:dyDescent="0.25">
      <c r="A37" s="10" t="s">
        <v>111</v>
      </c>
      <c r="B37" s="35">
        <v>51.879178508558915</v>
      </c>
    </row>
    <row r="38" spans="1:2" x14ac:dyDescent="0.25">
      <c r="A38" s="10" t="s">
        <v>47</v>
      </c>
      <c r="B38" s="35">
        <v>22.728223505517807</v>
      </c>
    </row>
    <row r="39" spans="1:2" x14ac:dyDescent="0.25">
      <c r="A39" s="26" t="s">
        <v>115</v>
      </c>
      <c r="B39" s="27">
        <f>SUM(B33:B38)</f>
        <v>1025.5117740543315</v>
      </c>
    </row>
    <row r="40" spans="1:2" x14ac:dyDescent="0.25">
      <c r="A40" s="12"/>
      <c r="B40" s="13"/>
    </row>
    <row r="41" spans="1:2" ht="15.75" x14ac:dyDescent="0.25">
      <c r="A41" s="25" t="s">
        <v>80</v>
      </c>
      <c r="B41" s="9"/>
    </row>
    <row r="42" spans="1:2" x14ac:dyDescent="0.25">
      <c r="A42" s="24"/>
      <c r="B42" s="33"/>
    </row>
    <row r="43" spans="1:2" x14ac:dyDescent="0.25">
      <c r="A43" s="26" t="s">
        <v>85</v>
      </c>
      <c r="B43" s="27">
        <v>0</v>
      </c>
    </row>
    <row r="44" spans="1:2" x14ac:dyDescent="0.25">
      <c r="A44" s="10"/>
      <c r="B44" s="13"/>
    </row>
    <row r="45" spans="1:2" ht="15.75" x14ac:dyDescent="0.25">
      <c r="A45" s="25" t="s">
        <v>86</v>
      </c>
      <c r="B45" s="9"/>
    </row>
    <row r="46" spans="1:2" x14ac:dyDescent="0.25">
      <c r="A46" s="10"/>
      <c r="B46" s="35"/>
    </row>
    <row r="47" spans="1:2" x14ac:dyDescent="0.25">
      <c r="A47" s="26" t="s">
        <v>87</v>
      </c>
      <c r="B47" s="27"/>
    </row>
    <row r="48" spans="1:2" x14ac:dyDescent="0.25">
      <c r="A48" s="12"/>
      <c r="B48" s="13"/>
    </row>
    <row r="49" spans="1:2" ht="15.75" x14ac:dyDescent="0.25">
      <c r="A49" s="25" t="s">
        <v>88</v>
      </c>
      <c r="B49" s="9"/>
    </row>
    <row r="50" spans="1:2" x14ac:dyDescent="0.25">
      <c r="A50" s="10" t="s">
        <v>89</v>
      </c>
      <c r="B50" s="33">
        <v>701.53406399882203</v>
      </c>
    </row>
    <row r="51" spans="1:2" x14ac:dyDescent="0.25">
      <c r="A51" s="24"/>
      <c r="B51" s="33"/>
    </row>
    <row r="52" spans="1:2" x14ac:dyDescent="0.25">
      <c r="A52" s="26" t="s">
        <v>90</v>
      </c>
      <c r="B52" s="27">
        <v>701.53406399882203</v>
      </c>
    </row>
    <row r="53" spans="1:2" x14ac:dyDescent="0.25">
      <c r="A53" s="12"/>
      <c r="B53" s="13"/>
    </row>
    <row r="54" spans="1:2" ht="15.75" x14ac:dyDescent="0.25">
      <c r="A54" s="25" t="s">
        <v>91</v>
      </c>
      <c r="B54" s="9"/>
    </row>
    <row r="55" spans="1:2" x14ac:dyDescent="0.25">
      <c r="A55" s="10" t="s">
        <v>45</v>
      </c>
      <c r="B55" s="33">
        <v>9</v>
      </c>
    </row>
    <row r="56" spans="1:2" x14ac:dyDescent="0.25">
      <c r="A56" s="26" t="s">
        <v>92</v>
      </c>
      <c r="B56" s="27">
        <v>9</v>
      </c>
    </row>
    <row r="57" spans="1:2" x14ac:dyDescent="0.25">
      <c r="A57" s="12"/>
      <c r="B57" s="13"/>
    </row>
    <row r="58" spans="1:2" x14ac:dyDescent="0.25">
      <c r="A58" s="36" t="s">
        <v>93</v>
      </c>
      <c r="B58" s="37">
        <v>9076.0458380531545</v>
      </c>
    </row>
    <row r="59" spans="1:2" x14ac:dyDescent="0.25">
      <c r="B59" s="21"/>
    </row>
    <row r="60" spans="1:2" ht="15.75" x14ac:dyDescent="0.25">
      <c r="A60" s="40" t="s">
        <v>94</v>
      </c>
      <c r="B60" s="8"/>
    </row>
    <row r="61" spans="1:2" x14ac:dyDescent="0.25">
      <c r="A61" s="41" t="s">
        <v>63</v>
      </c>
      <c r="B61" s="13">
        <v>1319.2814618918674</v>
      </c>
    </row>
    <row r="62" spans="1:2" x14ac:dyDescent="0.25">
      <c r="A62" s="41" t="s">
        <v>73</v>
      </c>
      <c r="B62" s="13">
        <v>464.66537455439999</v>
      </c>
    </row>
    <row r="63" spans="1:2" x14ac:dyDescent="0.25">
      <c r="A63" s="41" t="s">
        <v>71</v>
      </c>
      <c r="B63" s="13">
        <v>434.82035023263001</v>
      </c>
    </row>
    <row r="64" spans="1:2" x14ac:dyDescent="0.25">
      <c r="A64" s="41" t="s">
        <v>72</v>
      </c>
      <c r="B64" s="13">
        <v>423.70529943599996</v>
      </c>
    </row>
    <row r="65" spans="1:2" x14ac:dyDescent="0.25">
      <c r="A65" s="41" t="s">
        <v>110</v>
      </c>
      <c r="B65" s="13">
        <v>311.23779801850588</v>
      </c>
    </row>
    <row r="66" spans="1:2" x14ac:dyDescent="0.25">
      <c r="A66" s="41" t="s">
        <v>70</v>
      </c>
      <c r="B66" s="13">
        <v>300.7396336068</v>
      </c>
    </row>
    <row r="67" spans="1:2" x14ac:dyDescent="0.25">
      <c r="A67" s="41" t="s">
        <v>47</v>
      </c>
      <c r="B67" s="13">
        <v>626.23268439868389</v>
      </c>
    </row>
    <row r="68" spans="1:2" x14ac:dyDescent="0.25">
      <c r="A68" s="41"/>
      <c r="B68" s="13"/>
    </row>
    <row r="69" spans="1:2" x14ac:dyDescent="0.25">
      <c r="A69" s="26" t="s">
        <v>95</v>
      </c>
      <c r="B69" s="27">
        <v>3880.6826021388874</v>
      </c>
    </row>
    <row r="70" spans="1:2" x14ac:dyDescent="0.25">
      <c r="A70" s="24"/>
      <c r="B70" s="13"/>
    </row>
    <row r="71" spans="1:2" x14ac:dyDescent="0.25">
      <c r="A71" s="8" t="s">
        <v>96</v>
      </c>
      <c r="B71" s="9">
        <v>17814322.400529839</v>
      </c>
    </row>
  </sheetData>
  <autoFilter ref="A2:B47" xr:uid="{B456E05F-D7BB-440E-8C90-EFD54806B7A7}"/>
  <sortState xmlns:xlrd2="http://schemas.microsoft.com/office/spreadsheetml/2017/richdata2" ref="J5:K11">
    <sortCondition descending="1" ref="K5:K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3771-742B-47CD-92CB-8AFC63344B9B}">
  <sheetPr>
    <pageSetUpPr fitToPage="1"/>
  </sheetPr>
  <dimension ref="A1:B57"/>
  <sheetViews>
    <sheetView rightToLeft="1" zoomScaleNormal="100" workbookViewId="0">
      <selection activeCell="B5" sqref="B5:B57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97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500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500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15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15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13</v>
      </c>
    </row>
    <row r="14" spans="1:2" x14ac:dyDescent="0.25">
      <c r="A14" s="14" t="s">
        <v>10</v>
      </c>
      <c r="B14" s="11">
        <v>13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360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888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4089174.4024449997</v>
      </c>
    </row>
    <row r="26" spans="1:2" x14ac:dyDescent="0.25">
      <c r="A26" s="10" t="s">
        <v>17</v>
      </c>
      <c r="B26" s="13">
        <v>4110379.9777199998</v>
      </c>
    </row>
    <row r="27" spans="1:2" x14ac:dyDescent="0.25">
      <c r="A27" s="10" t="s">
        <v>112</v>
      </c>
      <c r="B27" s="13">
        <v>4067968.8271699999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2.1715874956789491E-4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918.57239173639368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2041</v>
      </c>
    </row>
    <row r="36" spans="1:2" x14ac:dyDescent="0.25">
      <c r="A36" s="10" t="s">
        <v>22</v>
      </c>
      <c r="B36" s="13">
        <v>279.04579271689823</v>
      </c>
    </row>
    <row r="37" spans="1:2" x14ac:dyDescent="0.25">
      <c r="A37" s="10" t="s">
        <v>23</v>
      </c>
      <c r="B37" s="13">
        <v>1453.9542072831018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185.42847262404098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122.57152737595892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5.0172459198018996E-4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1.9827540801981003E-4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5.0172459198018996E-4</v>
      </c>
    </row>
    <row r="51" spans="1:2" x14ac:dyDescent="0.25">
      <c r="A51" s="8" t="s">
        <v>35</v>
      </c>
      <c r="B51" s="20">
        <v>2929</v>
      </c>
    </row>
    <row r="52" spans="1:2" x14ac:dyDescent="0.25">
      <c r="A52" s="8" t="s">
        <v>36</v>
      </c>
      <c r="B52" s="16">
        <v>7.1628150617608578E-4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9.171587495678949E-4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F9E3-0226-4509-8E66-8F0935887AEE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98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63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63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2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2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0</v>
      </c>
    </row>
    <row r="14" spans="1:2" x14ac:dyDescent="0.25">
      <c r="A14" s="14" t="s">
        <v>10</v>
      </c>
      <c r="B14" s="11">
        <v>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20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85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478105.648805</v>
      </c>
    </row>
    <row r="26" spans="1:2" x14ac:dyDescent="0.25">
      <c r="A26" s="10" t="s">
        <v>17</v>
      </c>
      <c r="B26" s="13">
        <v>486663.4192</v>
      </c>
    </row>
    <row r="27" spans="1:2" x14ac:dyDescent="0.25">
      <c r="A27" s="10" t="s">
        <v>112</v>
      </c>
      <c r="B27" s="13">
        <v>469547.87841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1.7778497328457224E-4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91.661979700319051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232</v>
      </c>
    </row>
    <row r="36" spans="1:2" x14ac:dyDescent="0.25">
      <c r="A36" s="10" t="s">
        <v>22</v>
      </c>
      <c r="B36" s="13">
        <v>25.811346268414276</v>
      </c>
    </row>
    <row r="37" spans="1:2" x14ac:dyDescent="0.25">
      <c r="A37" s="10" t="s">
        <v>23</v>
      </c>
      <c r="B37" s="13">
        <v>186.18865373158573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20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0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4.9409231873351615E-4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2.0590768126648384E-4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4.9409231873351615E-4</v>
      </c>
    </row>
    <row r="51" spans="1:2" x14ac:dyDescent="0.25">
      <c r="A51" s="8" t="s">
        <v>35</v>
      </c>
      <c r="B51" s="20">
        <v>317</v>
      </c>
    </row>
    <row r="52" spans="1:2" x14ac:dyDescent="0.25">
      <c r="A52" s="8" t="s">
        <v>36</v>
      </c>
      <c r="B52" s="16">
        <v>6.6303337095540468E-4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8.7778497328457224E-4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2E7F-EA83-41C1-A125-55D656E1F3FD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99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500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500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3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3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1</v>
      </c>
    </row>
    <row r="14" spans="1:2" x14ac:dyDescent="0.25">
      <c r="A14" s="14" t="s">
        <v>10</v>
      </c>
      <c r="B14" s="11">
        <v>1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206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710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2449439.44037</v>
      </c>
    </row>
    <row r="26" spans="1:2" x14ac:dyDescent="0.25">
      <c r="A26" s="10" t="s">
        <v>17</v>
      </c>
      <c r="B26" s="13">
        <v>2910906.7560999999</v>
      </c>
    </row>
    <row r="27" spans="1:2" x14ac:dyDescent="0.25">
      <c r="A27" s="10" t="s">
        <v>112</v>
      </c>
      <c r="B27" s="13">
        <v>1987972.1246400001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2.8986223880381017E-4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207.24116468353836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609.3078563617014</v>
      </c>
    </row>
    <row r="36" spans="1:2" x14ac:dyDescent="0.25">
      <c r="A36" s="10" t="s">
        <v>22</v>
      </c>
      <c r="B36" s="13">
        <v>68.794041660439831</v>
      </c>
    </row>
    <row r="37" spans="1:2" x14ac:dyDescent="0.25">
      <c r="A37" s="10" t="s">
        <v>23</v>
      </c>
      <c r="B37" s="13">
        <v>389.20595833956014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60.938884737989063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85.659627837136995</v>
      </c>
    </row>
    <row r="44" spans="1:2" x14ac:dyDescent="0.25">
      <c r="A44" s="10" t="s">
        <v>30</v>
      </c>
      <c r="B44" s="13">
        <v>4.7093437865753414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3.0649718313934627E-4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3.9350281686065372E-4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3.0649718313934627E-4</v>
      </c>
    </row>
    <row r="51" spans="1:2" x14ac:dyDescent="0.25">
      <c r="A51" s="8" t="s">
        <v>35</v>
      </c>
      <c r="B51" s="20">
        <v>1319.3078563617014</v>
      </c>
    </row>
    <row r="52" spans="1:2" x14ac:dyDescent="0.25">
      <c r="A52" s="8" t="s">
        <v>36</v>
      </c>
      <c r="B52" s="16">
        <v>5.3861623791050467E-4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9.8986223880381027E-4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B0D36-A186-4182-B46A-AF94633F5EFB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100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1124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1124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26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26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26</v>
      </c>
    </row>
    <row r="14" spans="1:2" x14ac:dyDescent="0.25">
      <c r="A14" s="14" t="s">
        <v>10</v>
      </c>
      <c r="B14" s="11">
        <v>26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924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2100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8240347.5034050001</v>
      </c>
    </row>
    <row r="26" spans="1:2" x14ac:dyDescent="0.25">
      <c r="A26" s="10" t="s">
        <v>17</v>
      </c>
      <c r="B26" s="13">
        <v>9070499.9802200012</v>
      </c>
    </row>
    <row r="27" spans="1:2" x14ac:dyDescent="0.25">
      <c r="A27" s="10" t="s">
        <v>112</v>
      </c>
      <c r="B27" s="13">
        <v>7410195.026589999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2.5484362147740219E-4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1918.3804698553304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4422</v>
      </c>
    </row>
    <row r="36" spans="1:2" x14ac:dyDescent="0.25">
      <c r="A36" s="10" t="s">
        <v>22</v>
      </c>
      <c r="B36" s="13">
        <v>450.80058454626078</v>
      </c>
    </row>
    <row r="37" spans="1:2" x14ac:dyDescent="0.25">
      <c r="A37" s="10" t="s">
        <v>23</v>
      </c>
      <c r="B37" s="13">
        <v>3213.1994154537388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378.58975679498093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379.4102432050193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5.9674542763483822E-4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1.0325457236516177E-4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5.9674542763483822E-4</v>
      </c>
    </row>
    <row r="51" spans="1:2" x14ac:dyDescent="0.25">
      <c r="A51" s="8" t="s">
        <v>35</v>
      </c>
      <c r="B51" s="20">
        <v>6522</v>
      </c>
    </row>
    <row r="52" spans="1:2" x14ac:dyDescent="0.25">
      <c r="A52" s="8" t="s">
        <v>36</v>
      </c>
      <c r="B52" s="16">
        <v>7.9147147584553189E-4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9.5484362147740223E-4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4855-2501-4EB3-99FA-034016DDDBB8}">
  <sheetPr>
    <pageSetUpPr fitToPage="1"/>
  </sheetPr>
  <dimension ref="A1:B57"/>
  <sheetViews>
    <sheetView rightToLeft="1" zoomScaleNormal="100" workbookViewId="0">
      <selection activeCell="B3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101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15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15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0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0</v>
      </c>
    </row>
    <row r="14" spans="1:2" x14ac:dyDescent="0.25">
      <c r="A14" s="14" t="s">
        <v>10</v>
      </c>
      <c r="B14" s="11">
        <v>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15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120885.59007499999</v>
      </c>
    </row>
    <row r="26" spans="1:2" x14ac:dyDescent="0.25">
      <c r="A26" s="10" t="s">
        <v>17</v>
      </c>
      <c r="B26" s="13">
        <v>107570.41969</v>
      </c>
    </row>
    <row r="27" spans="1:2" x14ac:dyDescent="0.25">
      <c r="A27" s="10" t="s">
        <v>112</v>
      </c>
      <c r="B27" s="13">
        <v>134200.76045999999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1.2408426836228934E-4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0</v>
      </c>
    </row>
    <row r="36" spans="1:2" x14ac:dyDescent="0.25">
      <c r="A36" s="10" t="s">
        <v>22</v>
      </c>
      <c r="B36" s="13">
        <v>0</v>
      </c>
    </row>
    <row r="37" spans="1:2" x14ac:dyDescent="0.25">
      <c r="A37" s="10" t="s">
        <v>23</v>
      </c>
      <c r="B37" s="13">
        <v>0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0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0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0</v>
      </c>
    </row>
    <row r="47" spans="1:2" x14ac:dyDescent="0.25">
      <c r="A47" s="8" t="s">
        <v>32</v>
      </c>
      <c r="B47" s="18">
        <v>2.0000000000000001E-4</v>
      </c>
    </row>
    <row r="48" spans="1:2" x14ac:dyDescent="0.25">
      <c r="A48" s="8" t="s">
        <v>33</v>
      </c>
      <c r="B48" s="18">
        <v>2.0000000000000001E-4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0</v>
      </c>
    </row>
    <row r="51" spans="1:2" x14ac:dyDescent="0.25">
      <c r="A51" s="8" t="s">
        <v>35</v>
      </c>
      <c r="B51" s="20">
        <v>15</v>
      </c>
    </row>
    <row r="52" spans="1:2" x14ac:dyDescent="0.25">
      <c r="A52" s="8" t="s">
        <v>36</v>
      </c>
      <c r="B52" s="16">
        <v>1.2408426836228934E-4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2.0000000000000001E-4</v>
      </c>
    </row>
    <row r="57" spans="1:2" x14ac:dyDescent="0.25">
      <c r="A57" s="8" t="s">
        <v>38</v>
      </c>
      <c r="B57" s="16">
        <v>3.2408426836228935E-4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11E1-83F8-40A9-ADCC-689C0779D559}">
  <sheetPr>
    <pageSetUpPr fitToPage="1"/>
  </sheetPr>
  <dimension ref="A1:B57"/>
  <sheetViews>
    <sheetView rightToLeft="1" topLeftCell="A36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102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355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355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5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5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4</v>
      </c>
    </row>
    <row r="14" spans="1:2" x14ac:dyDescent="0.25">
      <c r="A14" s="14" t="s">
        <v>10</v>
      </c>
      <c r="B14" s="11">
        <v>4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178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542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2217109.5969499997</v>
      </c>
    </row>
    <row r="26" spans="1:2" x14ac:dyDescent="0.25">
      <c r="A26" s="10" t="s">
        <v>17</v>
      </c>
      <c r="B26" s="13">
        <v>2546040.1548299999</v>
      </c>
    </row>
    <row r="27" spans="1:2" x14ac:dyDescent="0.25">
      <c r="A27" s="10" t="s">
        <v>112</v>
      </c>
      <c r="B27" s="13">
        <v>1888179.0390699997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2.4446243015934372E-4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395.67813645760089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825.2831548442191</v>
      </c>
    </row>
    <row r="36" spans="1:2" x14ac:dyDescent="0.25">
      <c r="A36" s="10" t="s">
        <v>22</v>
      </c>
      <c r="B36" s="13">
        <v>80.070699519562808</v>
      </c>
    </row>
    <row r="37" spans="1:2" x14ac:dyDescent="0.25">
      <c r="A37" s="10" t="s">
        <v>23</v>
      </c>
      <c r="B37" s="13">
        <v>568.92930048043718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87.290438929339686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85.275870759098623</v>
      </c>
    </row>
    <row r="44" spans="1:2" x14ac:dyDescent="0.25">
      <c r="A44" s="10" t="s">
        <v>30</v>
      </c>
      <c r="B44" s="13">
        <v>3.7168451557808226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4.3707886686990369E-4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2.629211331300963E-4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4.3707886686990369E-4</v>
      </c>
    </row>
    <row r="51" spans="1:2" x14ac:dyDescent="0.25">
      <c r="A51" s="8" t="s">
        <v>35</v>
      </c>
      <c r="B51" s="20">
        <v>1367.2831548442191</v>
      </c>
    </row>
    <row r="52" spans="1:2" x14ac:dyDescent="0.25">
      <c r="A52" s="8" t="s">
        <v>36</v>
      </c>
      <c r="B52" s="16">
        <v>6.1669624123459786E-4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9.4446243015934377E-4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727A4-5436-4641-A871-F3225F629D32}">
  <sheetPr>
    <pageSetUpPr fitToPage="1"/>
  </sheetPr>
  <dimension ref="A1:B57"/>
  <sheetViews>
    <sheetView rightToLeft="1" topLeftCell="A33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103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312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312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6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6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6</v>
      </c>
    </row>
    <row r="14" spans="1:2" x14ac:dyDescent="0.25">
      <c r="A14" s="14" t="s">
        <v>10</v>
      </c>
      <c r="B14" s="11">
        <v>6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117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441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1992933.0905299997</v>
      </c>
    </row>
    <row r="26" spans="1:2" x14ac:dyDescent="0.25">
      <c r="A26" s="10" t="s">
        <v>17</v>
      </c>
      <c r="B26" s="13">
        <v>2364611.4701899998</v>
      </c>
    </row>
    <row r="27" spans="1:2" x14ac:dyDescent="0.25">
      <c r="A27" s="10" t="s">
        <v>112</v>
      </c>
      <c r="B27" s="13">
        <v>1621254.7108699998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2.2128188954036618E-4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349.14845970570462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722.87252965210951</v>
      </c>
    </row>
    <row r="36" spans="1:2" x14ac:dyDescent="0.25">
      <c r="A36" s="10" t="s">
        <v>22</v>
      </c>
      <c r="B36" s="13">
        <v>52.015947572204922</v>
      </c>
    </row>
    <row r="37" spans="1:2" x14ac:dyDescent="0.25">
      <c r="A37" s="10" t="s">
        <v>23</v>
      </c>
      <c r="B37" s="13">
        <v>571.98405242779506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70.12826448261093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28.616794821608224</v>
      </c>
    </row>
    <row r="44" spans="1:2" x14ac:dyDescent="0.25">
      <c r="A44" s="10" t="s">
        <v>30</v>
      </c>
      <c r="B44" s="13">
        <v>0.12747034789041092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4.4587227707372441E-4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2.5412772292627558E-4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4.4587227707372441E-4</v>
      </c>
    </row>
    <row r="51" spans="1:2" x14ac:dyDescent="0.25">
      <c r="A51" s="8" t="s">
        <v>35</v>
      </c>
      <c r="B51" s="20">
        <v>1163.8725296521095</v>
      </c>
    </row>
    <row r="52" spans="1:2" x14ac:dyDescent="0.25">
      <c r="A52" s="8" t="s">
        <v>36</v>
      </c>
      <c r="B52" s="16">
        <v>5.8399980169057751E-4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9.212818895403662E-4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E5D1-7533-4E39-ABA0-3A1165D7D0A8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104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9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9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0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0</v>
      </c>
    </row>
    <row r="14" spans="1:2" x14ac:dyDescent="0.25">
      <c r="A14" s="14" t="s">
        <v>10</v>
      </c>
      <c r="B14" s="11">
        <v>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9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10415.525886486999</v>
      </c>
    </row>
    <row r="26" spans="1:2" x14ac:dyDescent="0.25">
      <c r="A26" s="10" t="s">
        <v>17</v>
      </c>
      <c r="B26" s="13">
        <v>14915.695519999999</v>
      </c>
    </row>
    <row r="27" spans="1:2" x14ac:dyDescent="0.25">
      <c r="A27" s="10" t="s">
        <v>112</v>
      </c>
      <c r="B27" s="13">
        <v>5915.3562529739984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8.6409463123475233E-4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0</v>
      </c>
    </row>
    <row r="36" spans="1:2" x14ac:dyDescent="0.25">
      <c r="A36" s="10" t="s">
        <v>22</v>
      </c>
      <c r="B36" s="13">
        <v>0</v>
      </c>
    </row>
    <row r="37" spans="1:2" x14ac:dyDescent="0.25">
      <c r="A37" s="10" t="s">
        <v>23</v>
      </c>
      <c r="B37" s="13">
        <v>0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-6.6466321753424665E-2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0</v>
      </c>
    </row>
    <row r="44" spans="1:2" x14ac:dyDescent="0.25">
      <c r="A44" s="10" t="s">
        <v>30</v>
      </c>
      <c r="B44" s="13">
        <v>6.6466321753424665E-2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0</v>
      </c>
    </row>
    <row r="47" spans="1:2" x14ac:dyDescent="0.25">
      <c r="A47" s="8" t="s">
        <v>32</v>
      </c>
      <c r="B47" s="18">
        <v>6.9999999999999999E-4</v>
      </c>
    </row>
    <row r="48" spans="1:2" x14ac:dyDescent="0.25">
      <c r="A48" s="8" t="s">
        <v>33</v>
      </c>
      <c r="B48" s="18">
        <v>6.9999999999999999E-4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0</v>
      </c>
    </row>
    <row r="51" spans="1:2" x14ac:dyDescent="0.25">
      <c r="A51" s="8" t="s">
        <v>35</v>
      </c>
      <c r="B51" s="20">
        <v>9</v>
      </c>
    </row>
    <row r="52" spans="1:2" x14ac:dyDescent="0.25">
      <c r="A52" s="8" t="s">
        <v>36</v>
      </c>
      <c r="B52" s="16">
        <v>8.6409463123475233E-4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6.9999999999999999E-4</v>
      </c>
    </row>
    <row r="57" spans="1:2" x14ac:dyDescent="0.25">
      <c r="A57" s="8" t="s">
        <v>38</v>
      </c>
      <c r="B57" s="16">
        <v>1.5640946312347522E-3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0BBE-9D0E-4AB7-B815-B267CC5C7295}">
  <sheetPr>
    <pageSetUpPr fitToPage="1"/>
  </sheetPr>
  <dimension ref="A1:B57"/>
  <sheetViews>
    <sheetView rightToLeft="1" tabSelected="1" zoomScaleNormal="100" workbookViewId="0">
      <selection activeCell="A66" sqref="A6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105</v>
      </c>
      <c r="B1" s="2"/>
    </row>
    <row r="2" spans="1:2" s="6" customFormat="1" x14ac:dyDescent="0.25">
      <c r="A2" s="4" t="s">
        <v>0</v>
      </c>
      <c r="B2" s="5">
        <v>45291</v>
      </c>
    </row>
    <row r="4" spans="1:2" x14ac:dyDescent="0.25">
      <c r="A4" s="7" t="s">
        <v>1</v>
      </c>
      <c r="B4" s="7" t="s">
        <v>2</v>
      </c>
    </row>
    <row r="5" spans="1:2" x14ac:dyDescent="0.25">
      <c r="A5" s="8" t="s">
        <v>3</v>
      </c>
      <c r="B5" s="9">
        <v>224</v>
      </c>
    </row>
    <row r="6" spans="1:2" x14ac:dyDescent="0.25">
      <c r="A6" s="10" t="s">
        <v>4</v>
      </c>
      <c r="B6" s="11">
        <v>0</v>
      </c>
    </row>
    <row r="7" spans="1:2" x14ac:dyDescent="0.25">
      <c r="A7" s="10" t="s">
        <v>5</v>
      </c>
      <c r="B7" s="11">
        <v>224</v>
      </c>
    </row>
    <row r="8" spans="1:2" x14ac:dyDescent="0.25">
      <c r="A8" s="12"/>
      <c r="B8" s="13"/>
    </row>
    <row r="9" spans="1:2" x14ac:dyDescent="0.25">
      <c r="A9" s="8" t="s">
        <v>6</v>
      </c>
      <c r="B9" s="9">
        <v>0</v>
      </c>
    </row>
    <row r="10" spans="1:2" x14ac:dyDescent="0.25">
      <c r="A10" s="10" t="s">
        <v>7</v>
      </c>
      <c r="B10" s="11"/>
    </row>
    <row r="11" spans="1:2" x14ac:dyDescent="0.25">
      <c r="A11" s="10" t="s">
        <v>8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9</v>
      </c>
      <c r="B13" s="9">
        <v>0</v>
      </c>
    </row>
    <row r="14" spans="1:2" x14ac:dyDescent="0.25">
      <c r="A14" s="14" t="s">
        <v>10</v>
      </c>
      <c r="B14" s="11">
        <v>0</v>
      </c>
    </row>
    <row r="15" spans="1:2" x14ac:dyDescent="0.25">
      <c r="A15" s="10" t="s">
        <v>11</v>
      </c>
      <c r="B15" s="11"/>
    </row>
    <row r="16" spans="1:2" x14ac:dyDescent="0.25">
      <c r="A16" s="12"/>
      <c r="B16" s="13"/>
    </row>
    <row r="17" spans="1:2" x14ac:dyDescent="0.25">
      <c r="A17" s="8" t="s">
        <v>12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13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14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15</v>
      </c>
      <c r="B23" s="15">
        <v>224</v>
      </c>
    </row>
    <row r="24" spans="1:2" x14ac:dyDescent="0.25">
      <c r="A24" s="12"/>
      <c r="B24" s="13"/>
    </row>
    <row r="25" spans="1:2" x14ac:dyDescent="0.25">
      <c r="A25" s="8" t="s">
        <v>16</v>
      </c>
      <c r="B25" s="15">
        <v>371392.30937343178</v>
      </c>
    </row>
    <row r="26" spans="1:2" x14ac:dyDescent="0.25">
      <c r="A26" s="10" t="s">
        <v>17</v>
      </c>
      <c r="B26" s="13">
        <v>513695.94167999999</v>
      </c>
    </row>
    <row r="27" spans="1:2" x14ac:dyDescent="0.25">
      <c r="A27" s="10" t="s">
        <v>112</v>
      </c>
      <c r="B27" s="13">
        <v>229088.67706686354</v>
      </c>
    </row>
    <row r="28" spans="1:2" x14ac:dyDescent="0.25">
      <c r="A28" s="12"/>
      <c r="B28" s="13"/>
    </row>
    <row r="29" spans="1:2" x14ac:dyDescent="0.25">
      <c r="A29" s="8" t="s">
        <v>18</v>
      </c>
      <c r="B29" s="16">
        <v>6.0313580638733666E-4</v>
      </c>
    </row>
    <row r="30" spans="1:2" x14ac:dyDescent="0.25">
      <c r="A30" s="12"/>
      <c r="B30" s="13"/>
    </row>
    <row r="31" spans="1:2" ht="18.75" x14ac:dyDescent="0.3">
      <c r="A31" s="17" t="s">
        <v>19</v>
      </c>
      <c r="B31" s="13"/>
    </row>
    <row r="32" spans="1:2" x14ac:dyDescent="0.25">
      <c r="A32" s="12"/>
      <c r="B32" s="13"/>
    </row>
    <row r="33" spans="1:2" x14ac:dyDescent="0.25">
      <c r="A33" s="8" t="s">
        <v>20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21</v>
      </c>
      <c r="B35" s="9">
        <v>223.99999999999997</v>
      </c>
    </row>
    <row r="36" spans="1:2" x14ac:dyDescent="0.25">
      <c r="A36" s="10" t="s">
        <v>22</v>
      </c>
      <c r="B36" s="13">
        <v>0</v>
      </c>
    </row>
    <row r="37" spans="1:2" x14ac:dyDescent="0.25">
      <c r="A37" s="10" t="s">
        <v>23</v>
      </c>
      <c r="B37" s="13">
        <v>0</v>
      </c>
    </row>
    <row r="38" spans="1:2" x14ac:dyDescent="0.25">
      <c r="A38" s="10" t="s">
        <v>24</v>
      </c>
      <c r="B38" s="13">
        <v>0</v>
      </c>
    </row>
    <row r="39" spans="1:2" x14ac:dyDescent="0.25">
      <c r="A39" s="10" t="s">
        <v>25</v>
      </c>
      <c r="B39" s="11">
        <v>0</v>
      </c>
    </row>
    <row r="40" spans="1:2" x14ac:dyDescent="0.25">
      <c r="A40" s="10" t="s">
        <v>26</v>
      </c>
      <c r="B40" s="13">
        <v>0</v>
      </c>
    </row>
    <row r="41" spans="1:2" x14ac:dyDescent="0.25">
      <c r="A41" s="10" t="s">
        <v>27</v>
      </c>
      <c r="B41" s="13">
        <v>223.99999999999997</v>
      </c>
    </row>
    <row r="42" spans="1:2" x14ac:dyDescent="0.25">
      <c r="A42" s="10" t="s">
        <v>28</v>
      </c>
      <c r="B42" s="13">
        <v>0</v>
      </c>
    </row>
    <row r="43" spans="1:2" x14ac:dyDescent="0.25">
      <c r="A43" s="10" t="s">
        <v>29</v>
      </c>
      <c r="B43" s="13">
        <v>0</v>
      </c>
    </row>
    <row r="44" spans="1:2" x14ac:dyDescent="0.25">
      <c r="A44" s="10" t="s">
        <v>30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31</v>
      </c>
      <c r="B46" s="16">
        <v>9.7778730432242895E-4</v>
      </c>
    </row>
    <row r="47" spans="1:2" x14ac:dyDescent="0.25">
      <c r="A47" s="8" t="s">
        <v>32</v>
      </c>
      <c r="B47" s="18">
        <v>2.5000000000000001E-3</v>
      </c>
    </row>
    <row r="48" spans="1:2" x14ac:dyDescent="0.25">
      <c r="A48" s="8" t="s">
        <v>33</v>
      </c>
      <c r="B48" s="18">
        <v>1.5222126956775711E-3</v>
      </c>
    </row>
    <row r="49" spans="1:2" x14ac:dyDescent="0.25">
      <c r="A49" s="8" t="s">
        <v>34</v>
      </c>
      <c r="B49" s="19">
        <v>0</v>
      </c>
    </row>
    <row r="50" spans="1:2" x14ac:dyDescent="0.25">
      <c r="A50" s="8" t="s">
        <v>113</v>
      </c>
      <c r="B50" s="16">
        <v>9.7778730432242895E-4</v>
      </c>
    </row>
    <row r="51" spans="1:2" x14ac:dyDescent="0.25">
      <c r="A51" s="8" t="s">
        <v>35</v>
      </c>
      <c r="B51" s="20">
        <v>448</v>
      </c>
    </row>
    <row r="52" spans="1:2" x14ac:dyDescent="0.25">
      <c r="A52" s="8" t="s">
        <v>36</v>
      </c>
      <c r="B52" s="16">
        <v>1.2062716127746733E-3</v>
      </c>
    </row>
    <row r="53" spans="1:2" x14ac:dyDescent="0.25">
      <c r="A53" s="21"/>
      <c r="B53" s="21"/>
    </row>
    <row r="54" spans="1:2" ht="18.75" x14ac:dyDescent="0.3">
      <c r="A54" s="17" t="s">
        <v>37</v>
      </c>
      <c r="B54" s="21"/>
    </row>
    <row r="55" spans="1:2" x14ac:dyDescent="0.25">
      <c r="A55" s="21"/>
      <c r="B55" s="21"/>
    </row>
    <row r="56" spans="1:2" x14ac:dyDescent="0.25">
      <c r="A56" s="8" t="s">
        <v>114</v>
      </c>
      <c r="B56" s="16">
        <v>2.5000000000000001E-3</v>
      </c>
    </row>
    <row r="57" spans="1:2" x14ac:dyDescent="0.25">
      <c r="A57" s="8" t="s">
        <v>38</v>
      </c>
      <c r="B57" s="16">
        <v>3.1031358063873366E-3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טווחים בעלי שם</vt:lpstr>
      </vt:variant>
      <vt:variant>
        <vt:i4>10</vt:i4>
      </vt:variant>
    </vt:vector>
  </HeadingPairs>
  <TitlesOfParts>
    <vt:vector size="22" baseType="lpstr">
      <vt:lpstr>נספח 1</vt:lpstr>
      <vt:lpstr>נספח 2</vt:lpstr>
      <vt:lpstr>נספח 3</vt:lpstr>
      <vt:lpstr>גמל 25 - נספח 1</vt:lpstr>
      <vt:lpstr>גמל אגח - נספח 1</vt:lpstr>
      <vt:lpstr>גמל מניות - נספח 1</vt:lpstr>
      <vt:lpstr>גמל 50-60  - נספח 1</vt:lpstr>
      <vt:lpstr>גמל אגח ממשלתי - נספח 1</vt:lpstr>
      <vt:lpstr>גמל לבני 50 -נספח 1</vt:lpstr>
      <vt:lpstr>גמל לבני 60 - נספח 1</vt:lpstr>
      <vt:lpstr>גמל משולב סחיר - נספח 1</vt:lpstr>
      <vt:lpstr>גמל עוקב מדדים - נספח 1</vt:lpstr>
      <vt:lpstr>'גמל 25 - נספח 1'!WPrint_Area_W</vt:lpstr>
      <vt:lpstr>'גמל 50-60  - נספח 1'!WPrint_Area_W</vt:lpstr>
      <vt:lpstr>'גמל אגח - נספח 1'!WPrint_Area_W</vt:lpstr>
      <vt:lpstr>'גמל אגח ממשלתי - נספח 1'!WPrint_Area_W</vt:lpstr>
      <vt:lpstr>'גמל לבני 50 -נספח 1'!WPrint_Area_W</vt:lpstr>
      <vt:lpstr>'גמל לבני 60 - נספח 1'!WPrint_Area_W</vt:lpstr>
      <vt:lpstr>'גמל מניות - נספח 1'!WPrint_Area_W</vt:lpstr>
      <vt:lpstr>'גמל משולב סחיר - נספח 1'!WPrint_Area_W</vt:lpstr>
      <vt:lpstr>'גמל עוקב מדדים - נספח 1'!WPrint_Area_W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מאיר</dc:creator>
  <cp:lastModifiedBy>חן מאיר</cp:lastModifiedBy>
  <dcterms:created xsi:type="dcterms:W3CDTF">2024-06-24T07:48:33Z</dcterms:created>
  <dcterms:modified xsi:type="dcterms:W3CDTF">2024-06-26T13:03:26Z</dcterms:modified>
</cp:coreProperties>
</file>